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3675" activeTab="0"/>
  </bookViews>
  <sheets>
    <sheet name="Hiley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<sst xmlns="http://schemas.openxmlformats.org/spreadsheetml/2006/main" count="40" uniqueCount="30">
  <si>
    <t>Pile  Type :</t>
  </si>
  <si>
    <t>โครงการ :</t>
  </si>
  <si>
    <r>
      <t>สูตร :</t>
    </r>
    <r>
      <rPr>
        <sz val="14"/>
        <rFont val="CordiaUPC"/>
        <family val="0"/>
      </rPr>
      <t xml:space="preserve">            Qu =     [(WHZ)/(S+C/2)] x [(W+Pr^2)/(W+P)</t>
    </r>
  </si>
  <si>
    <t>Factor of safety(F.S.) =</t>
  </si>
  <si>
    <t>นน.ลูกตู้ม   (W)   =</t>
  </si>
  <si>
    <t>Ton,   นน.เสาเข็ม( P )   =</t>
  </si>
  <si>
    <t>Ton, Equipment Loss Factor (Z) =</t>
  </si>
  <si>
    <t>Temporary(C)    =</t>
  </si>
  <si>
    <t>, Coff. of resitution( r )  =</t>
  </si>
  <si>
    <t>(S)</t>
  </si>
  <si>
    <t>ระยะยก</t>
  </si>
  <si>
    <t>ระยะทรุดตัว</t>
  </si>
  <si>
    <t>ซม. /  ครั้ง</t>
  </si>
  <si>
    <t>Qu</t>
  </si>
  <si>
    <t>Qa</t>
  </si>
  <si>
    <t>ตัวอย่างการอ่านค่าจากตาราง</t>
  </si>
  <si>
    <t>Qu      =</t>
  </si>
  <si>
    <t>กำลังรับ นน. บรรทุกประลัยของเสาเข็ม    ( ตัน )</t>
  </si>
  <si>
    <t>เมื่อใช้ลูกตู้มหนัก</t>
  </si>
  <si>
    <t>ตัน</t>
  </si>
  <si>
    <t>Qa      =</t>
  </si>
  <si>
    <t>กำลังรับ นน. บรรทุกปลอดภัยของเสาเข็ม ( ตัน )</t>
  </si>
  <si>
    <t>ระยะยกลูกตู้ม</t>
  </si>
  <si>
    <t>ซม. , ระยะทรุดตัวของเสาเข็ม 1 ครั้ง เฉลี่ยจากการตอก 10 ครั้งสุดท้าย (ซม.) =</t>
  </si>
  <si>
    <t>เสาเข็มจะรับน้ำหนักบรรทุกประลัย             =</t>
  </si>
  <si>
    <t>ตัน ,   Factor of safety ( F.S.)            =</t>
  </si>
  <si>
    <t>เสาเข็มจะรับน้ำหนักบรรทุกปลอดภัย   =</t>
  </si>
  <si>
    <t xml:space="preserve">                   I 0.18x0.18x18.00</t>
  </si>
  <si>
    <r>
      <t xml:space="preserve">Hiley ' s Formula                                                         </t>
    </r>
    <r>
      <rPr>
        <sz val="12"/>
        <color indexed="56"/>
        <rFont val="Arial Narrow"/>
        <family val="2"/>
      </rPr>
      <t xml:space="preserve">       วิศวกร : เอกพล  ฉิ้มพงษ์  สย.6751</t>
    </r>
  </si>
  <si>
    <t>โปรแกรมคำนวณการรับน้ำหนักบรรทุกปลอดภัยของเสาเข็ม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</si>
</sst>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color indexed="10"/>
      <name val="CordiaUPC"/>
      <family val="2"/>
    </font>
    <font>
      <b/>
      <sz val="14"/>
      <color indexed="10"/>
      <name val="CordiaUPC"/>
      <family val="0"/>
    </font>
    <font>
      <b/>
      <i/>
      <u val="single"/>
      <sz val="14"/>
      <name val="CordiaUPC"/>
      <family val="0"/>
    </font>
    <font>
      <b/>
      <sz val="12"/>
      <name val="CordiaUPC"/>
      <family val="0"/>
    </font>
    <font>
      <sz val="12"/>
      <name val="CordiaUPC"/>
      <family val="0"/>
    </font>
    <font>
      <b/>
      <sz val="18"/>
      <name val="CordiaUPC"/>
      <family val="2"/>
    </font>
    <font>
      <sz val="8"/>
      <name val="CordiaUPC"/>
      <family val="0"/>
    </font>
    <font>
      <sz val="12"/>
      <name val="Arial Narrow"/>
      <family val="2"/>
    </font>
    <font>
      <sz val="12"/>
      <color indexed="5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2" borderId="10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9" fillId="2" borderId="15" xfId="0" applyFont="1" applyFill="1" applyBorder="1" applyAlignment="1">
      <alignment horizontal="centerContinuous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6" sqref="L6"/>
    </sheetView>
  </sheetViews>
  <sheetFormatPr defaultColWidth="9.140625" defaultRowHeight="21.75"/>
  <cols>
    <col min="1" max="1" width="15.140625" style="0" customWidth="1"/>
    <col min="2" max="9" width="9.7109375" style="0" customWidth="1"/>
  </cols>
  <sheetData>
    <row r="1" spans="1:9" s="29" customFormat="1" ht="28.5" customHeight="1">
      <c r="A1" s="32" t="s">
        <v>29</v>
      </c>
      <c r="B1" s="27"/>
      <c r="C1" s="27"/>
      <c r="D1" s="27"/>
      <c r="E1" s="27"/>
      <c r="F1" s="27"/>
      <c r="G1" s="27"/>
      <c r="H1" s="27"/>
      <c r="I1" s="28"/>
    </row>
    <row r="2" spans="1:9" s="29" customFormat="1" ht="24" customHeight="1">
      <c r="A2" s="39" t="s">
        <v>28</v>
      </c>
      <c r="B2" s="30"/>
      <c r="C2" s="30"/>
      <c r="D2" s="30"/>
      <c r="E2" s="30"/>
      <c r="F2" s="30"/>
      <c r="G2" s="30"/>
      <c r="H2" s="30"/>
      <c r="I2" s="31"/>
    </row>
    <row r="3" spans="1:9" ht="21.75">
      <c r="A3" s="8" t="s">
        <v>0</v>
      </c>
      <c r="B3" s="14" t="s">
        <v>27</v>
      </c>
      <c r="C3" s="14"/>
      <c r="D3" s="11"/>
      <c r="E3" s="1" t="s">
        <v>1</v>
      </c>
      <c r="I3" s="9"/>
    </row>
    <row r="4" spans="1:9" ht="21.75">
      <c r="A4" s="8" t="s">
        <v>2</v>
      </c>
      <c r="G4" t="s">
        <v>3</v>
      </c>
      <c r="I4" s="18">
        <v>3</v>
      </c>
    </row>
    <row r="5" spans="1:9" ht="21.75">
      <c r="A5" s="7" t="s">
        <v>4</v>
      </c>
      <c r="B5" s="11">
        <v>4</v>
      </c>
      <c r="C5" t="s">
        <v>5</v>
      </c>
      <c r="E5" s="11">
        <v>1.1</v>
      </c>
      <c r="F5" t="s">
        <v>6</v>
      </c>
      <c r="I5" s="18">
        <v>0.8</v>
      </c>
    </row>
    <row r="6" spans="1:9" ht="21.75">
      <c r="A6" s="7" t="s">
        <v>7</v>
      </c>
      <c r="B6" s="11">
        <v>1.1</v>
      </c>
      <c r="C6" t="s">
        <v>8</v>
      </c>
      <c r="E6" s="11">
        <v>0.25</v>
      </c>
      <c r="I6" s="9"/>
    </row>
    <row r="7" spans="1:9" ht="21.75">
      <c r="A7" s="12" t="s">
        <v>9</v>
      </c>
      <c r="B7" s="4" t="s">
        <v>10</v>
      </c>
      <c r="C7" s="4"/>
      <c r="D7" s="22" t="s">
        <v>10</v>
      </c>
      <c r="E7" s="4"/>
      <c r="F7" s="22" t="s">
        <v>10</v>
      </c>
      <c r="G7" s="4"/>
      <c r="H7" s="22" t="s">
        <v>10</v>
      </c>
      <c r="I7" s="10"/>
    </row>
    <row r="8" spans="1:9" ht="21.75">
      <c r="A8" s="13" t="s">
        <v>11</v>
      </c>
      <c r="B8" s="23">
        <v>30</v>
      </c>
      <c r="C8" s="24"/>
      <c r="D8" s="25">
        <v>40</v>
      </c>
      <c r="E8" s="23"/>
      <c r="F8" s="25">
        <v>60</v>
      </c>
      <c r="G8" s="23"/>
      <c r="H8" s="25">
        <v>80</v>
      </c>
      <c r="I8" s="26"/>
    </row>
    <row r="9" spans="1:9" ht="22.5" thickBot="1">
      <c r="A9" s="5" t="s">
        <v>12</v>
      </c>
      <c r="B9" s="5" t="s">
        <v>13</v>
      </c>
      <c r="C9" s="6" t="s">
        <v>14</v>
      </c>
      <c r="D9" s="5" t="s">
        <v>13</v>
      </c>
      <c r="E9" s="6" t="s">
        <v>14</v>
      </c>
      <c r="F9" s="5" t="s">
        <v>13</v>
      </c>
      <c r="G9" s="6" t="s">
        <v>14</v>
      </c>
      <c r="H9" s="5" t="s">
        <v>13</v>
      </c>
      <c r="I9" s="6" t="s">
        <v>14</v>
      </c>
    </row>
    <row r="10" spans="1:9" ht="22.5" thickTop="1">
      <c r="A10" s="2">
        <v>5</v>
      </c>
      <c r="B10" s="2">
        <f aca="true" t="shared" si="0" ref="B10:B29">(($B$5*$B$8*$I$5)/($A10+$B$6/2))*(($B$5+$E$5*$E$6^2)/($B$5+$E$5))</f>
        <v>13.799682034976152</v>
      </c>
      <c r="C10" s="3">
        <f aca="true" t="shared" si="1" ref="C10:C29">B10/$I$4</f>
        <v>4.5998940116587175</v>
      </c>
      <c r="D10" s="2">
        <f aca="true" t="shared" si="2" ref="D10:D29">(($B$5*$D$8*$I$5)/($A10+$B$6/2))*(($B$5+$E$5*$E$6^2)/($B$5+$E$5))</f>
        <v>18.39957604663487</v>
      </c>
      <c r="E10" s="3">
        <f aca="true" t="shared" si="3" ref="E10:E29">D10/$I$4</f>
        <v>6.133192015544957</v>
      </c>
      <c r="F10" s="2">
        <f aca="true" t="shared" si="4" ref="F10:F29">(($B$5*$F$8*$I$5)/($A10+$B$6/2))*(($B$5+$E$5*$E$6^2)/($B$5+$E$5))</f>
        <v>27.599364069952305</v>
      </c>
      <c r="G10" s="3">
        <f aca="true" t="shared" si="5" ref="G10:G29">F10/$I$4</f>
        <v>9.199788023317435</v>
      </c>
      <c r="H10" s="2">
        <f aca="true" t="shared" si="6" ref="H10:H29">(($B$5*$H$8*$I$5)/($A10+$B$6/2))*(($B$5+$E$5*$E$6^2)/($B$5+$E$5))</f>
        <v>36.79915209326974</v>
      </c>
      <c r="I10" s="3">
        <f aca="true" t="shared" si="7" ref="I10:I29">H10/$I$4</f>
        <v>12.266384031089913</v>
      </c>
    </row>
    <row r="11" spans="1:9" ht="21.75">
      <c r="A11" s="2">
        <v>4</v>
      </c>
      <c r="B11" s="2">
        <f t="shared" si="0"/>
        <v>16.83257918552036</v>
      </c>
      <c r="C11" s="3">
        <f t="shared" si="1"/>
        <v>5.610859728506786</v>
      </c>
      <c r="D11" s="2">
        <f t="shared" si="2"/>
        <v>22.443438914027148</v>
      </c>
      <c r="E11" s="3">
        <f t="shared" si="3"/>
        <v>7.481146304675716</v>
      </c>
      <c r="F11" s="2">
        <f t="shared" si="4"/>
        <v>33.66515837104072</v>
      </c>
      <c r="G11" s="3">
        <f t="shared" si="5"/>
        <v>11.221719457013572</v>
      </c>
      <c r="H11" s="2">
        <f t="shared" si="6"/>
        <v>44.886877828054295</v>
      </c>
      <c r="I11" s="3">
        <f t="shared" si="7"/>
        <v>14.962292609351431</v>
      </c>
    </row>
    <row r="12" spans="1:9" ht="21.75">
      <c r="A12" s="2">
        <v>3</v>
      </c>
      <c r="B12" s="2">
        <f t="shared" si="0"/>
        <v>21.574150787075393</v>
      </c>
      <c r="C12" s="3">
        <f t="shared" si="1"/>
        <v>7.191383595691797</v>
      </c>
      <c r="D12" s="2">
        <f t="shared" si="2"/>
        <v>28.76553438276719</v>
      </c>
      <c r="E12" s="3">
        <f t="shared" si="3"/>
        <v>9.588511460922396</v>
      </c>
      <c r="F12" s="2">
        <f t="shared" si="4"/>
        <v>43.148301574150786</v>
      </c>
      <c r="G12" s="3">
        <f t="shared" si="5"/>
        <v>14.382767191383595</v>
      </c>
      <c r="H12" s="2">
        <f t="shared" si="6"/>
        <v>57.53106876553438</v>
      </c>
      <c r="I12" s="3">
        <f t="shared" si="7"/>
        <v>19.17702292184479</v>
      </c>
    </row>
    <row r="13" spans="1:9" ht="21.75">
      <c r="A13" s="2">
        <v>2.5</v>
      </c>
      <c r="B13" s="2">
        <f t="shared" si="0"/>
        <v>25.11089681774349</v>
      </c>
      <c r="C13" s="3">
        <f t="shared" si="1"/>
        <v>8.37029893924783</v>
      </c>
      <c r="D13" s="2">
        <f t="shared" si="2"/>
        <v>33.48119575699132</v>
      </c>
      <c r="E13" s="3">
        <f t="shared" si="3"/>
        <v>11.160398585663772</v>
      </c>
      <c r="F13" s="2">
        <f t="shared" si="4"/>
        <v>50.22179363548698</v>
      </c>
      <c r="G13" s="3">
        <f t="shared" si="5"/>
        <v>16.74059787849566</v>
      </c>
      <c r="H13" s="2">
        <f t="shared" si="6"/>
        <v>66.96239151398264</v>
      </c>
      <c r="I13" s="3">
        <f t="shared" si="7"/>
        <v>22.320797171327545</v>
      </c>
    </row>
    <row r="14" spans="1:9" ht="21.75">
      <c r="A14" s="37">
        <v>2</v>
      </c>
      <c r="B14" s="2">
        <f t="shared" si="0"/>
        <v>30.034602076124568</v>
      </c>
      <c r="C14" s="3">
        <f t="shared" si="1"/>
        <v>10.011534025374855</v>
      </c>
      <c r="D14" s="2">
        <f t="shared" si="2"/>
        <v>40.04613610149943</v>
      </c>
      <c r="E14" s="38">
        <f t="shared" si="3"/>
        <v>13.348712033833143</v>
      </c>
      <c r="F14" s="2">
        <f t="shared" si="4"/>
        <v>60.069204152249135</v>
      </c>
      <c r="G14" s="3">
        <f t="shared" si="5"/>
        <v>20.02306805074971</v>
      </c>
      <c r="H14" s="2">
        <f t="shared" si="6"/>
        <v>80.09227220299886</v>
      </c>
      <c r="I14" s="3">
        <f t="shared" si="7"/>
        <v>26.697424067666287</v>
      </c>
    </row>
    <row r="15" spans="1:9" ht="21.75">
      <c r="A15" s="2">
        <v>1.8</v>
      </c>
      <c r="B15" s="2">
        <f t="shared" si="0"/>
        <v>32.59073842302878</v>
      </c>
      <c r="C15" s="3">
        <f t="shared" si="1"/>
        <v>10.863579474342927</v>
      </c>
      <c r="D15" s="2">
        <f t="shared" si="2"/>
        <v>43.45431789737171</v>
      </c>
      <c r="E15" s="3">
        <f t="shared" si="3"/>
        <v>14.484772632457236</v>
      </c>
      <c r="F15" s="2">
        <f t="shared" si="4"/>
        <v>65.18147684605756</v>
      </c>
      <c r="G15" s="3">
        <f t="shared" si="5"/>
        <v>21.727158948685855</v>
      </c>
      <c r="H15" s="2">
        <f t="shared" si="6"/>
        <v>86.90863579474342</v>
      </c>
      <c r="I15" s="3">
        <f t="shared" si="7"/>
        <v>28.969545264914473</v>
      </c>
    </row>
    <row r="16" spans="1:9" ht="21.75">
      <c r="A16" s="2">
        <v>1.6</v>
      </c>
      <c r="B16" s="2">
        <f t="shared" si="0"/>
        <v>35.62243502051983</v>
      </c>
      <c r="C16" s="3">
        <f t="shared" si="1"/>
        <v>11.874145006839944</v>
      </c>
      <c r="D16" s="2">
        <f t="shared" si="2"/>
        <v>47.49658002735977</v>
      </c>
      <c r="E16" s="3">
        <f t="shared" si="3"/>
        <v>15.832193342453257</v>
      </c>
      <c r="F16" s="2">
        <f t="shared" si="4"/>
        <v>71.24487004103966</v>
      </c>
      <c r="G16" s="3">
        <f t="shared" si="5"/>
        <v>23.74829001367989</v>
      </c>
      <c r="H16" s="2">
        <f t="shared" si="6"/>
        <v>94.99316005471954</v>
      </c>
      <c r="I16" s="3">
        <f t="shared" si="7"/>
        <v>31.664386684906514</v>
      </c>
    </row>
    <row r="17" spans="1:9" ht="21.75">
      <c r="A17" s="2">
        <v>1.4</v>
      </c>
      <c r="B17" s="2">
        <f t="shared" si="0"/>
        <v>39.276018099547514</v>
      </c>
      <c r="C17" s="3">
        <f t="shared" si="1"/>
        <v>13.092006033182505</v>
      </c>
      <c r="D17" s="2">
        <f t="shared" si="2"/>
        <v>52.36802413273002</v>
      </c>
      <c r="E17" s="3">
        <f t="shared" si="3"/>
        <v>17.45600804424334</v>
      </c>
      <c r="F17" s="2">
        <f t="shared" si="4"/>
        <v>78.55203619909503</v>
      </c>
      <c r="G17" s="3">
        <f t="shared" si="5"/>
        <v>26.18401206636501</v>
      </c>
      <c r="H17" s="2">
        <f t="shared" si="6"/>
        <v>104.73604826546004</v>
      </c>
      <c r="I17" s="3">
        <f t="shared" si="7"/>
        <v>34.91201608848668</v>
      </c>
    </row>
    <row r="18" spans="1:9" ht="21.75">
      <c r="A18" s="2">
        <v>1.2</v>
      </c>
      <c r="B18" s="2">
        <f t="shared" si="0"/>
        <v>43.764705882352935</v>
      </c>
      <c r="C18" s="3">
        <f t="shared" si="1"/>
        <v>14.588235294117645</v>
      </c>
      <c r="D18" s="2">
        <f t="shared" si="2"/>
        <v>58.35294117647058</v>
      </c>
      <c r="E18" s="3">
        <f t="shared" si="3"/>
        <v>19.45098039215686</v>
      </c>
      <c r="F18" s="2">
        <f t="shared" si="4"/>
        <v>87.52941176470587</v>
      </c>
      <c r="G18" s="3">
        <f t="shared" si="5"/>
        <v>29.17647058823529</v>
      </c>
      <c r="H18" s="2">
        <f t="shared" si="6"/>
        <v>116.70588235294116</v>
      </c>
      <c r="I18" s="3">
        <f t="shared" si="7"/>
        <v>38.90196078431372</v>
      </c>
    </row>
    <row r="19" spans="1:9" ht="21.75">
      <c r="A19" s="33">
        <v>1</v>
      </c>
      <c r="B19" s="33">
        <f t="shared" si="0"/>
        <v>49.41176470588235</v>
      </c>
      <c r="C19" s="34">
        <f t="shared" si="1"/>
        <v>16.470588235294116</v>
      </c>
      <c r="D19" s="2">
        <f t="shared" si="2"/>
        <v>65.88235294117646</v>
      </c>
      <c r="E19" s="3">
        <f t="shared" si="3"/>
        <v>21.960784313725487</v>
      </c>
      <c r="F19" s="2">
        <f t="shared" si="4"/>
        <v>98.8235294117647</v>
      </c>
      <c r="G19" s="3">
        <f t="shared" si="5"/>
        <v>32.94117647058823</v>
      </c>
      <c r="H19" s="2">
        <f t="shared" si="6"/>
        <v>131.76470588235293</v>
      </c>
      <c r="I19" s="3">
        <f t="shared" si="7"/>
        <v>43.921568627450974</v>
      </c>
    </row>
    <row r="20" spans="1:9" ht="21.75">
      <c r="A20" s="2">
        <v>0.9</v>
      </c>
      <c r="B20" s="2">
        <f t="shared" si="0"/>
        <v>52.81947261663285</v>
      </c>
      <c r="C20" s="3">
        <f t="shared" si="1"/>
        <v>17.60649087221095</v>
      </c>
      <c r="D20" s="2">
        <f t="shared" si="2"/>
        <v>70.4259634888438</v>
      </c>
      <c r="E20" s="3">
        <f t="shared" si="3"/>
        <v>23.475321162947935</v>
      </c>
      <c r="F20" s="2">
        <f t="shared" si="4"/>
        <v>105.6389452332657</v>
      </c>
      <c r="G20" s="3">
        <f t="shared" si="5"/>
        <v>35.2129817444219</v>
      </c>
      <c r="H20" s="2">
        <f t="shared" si="6"/>
        <v>140.8519269776876</v>
      </c>
      <c r="I20" s="3">
        <f t="shared" si="7"/>
        <v>46.95064232589587</v>
      </c>
    </row>
    <row r="21" spans="1:9" ht="21.75">
      <c r="A21" s="33">
        <v>0.8</v>
      </c>
      <c r="B21" s="33">
        <f t="shared" si="0"/>
        <v>56.73202614379084</v>
      </c>
      <c r="C21" s="34">
        <f t="shared" si="1"/>
        <v>18.910675381263612</v>
      </c>
      <c r="D21" s="2">
        <f t="shared" si="2"/>
        <v>75.64270152505446</v>
      </c>
      <c r="E21" s="3">
        <f t="shared" si="3"/>
        <v>25.21423384168482</v>
      </c>
      <c r="F21" s="2">
        <f t="shared" si="4"/>
        <v>113.46405228758168</v>
      </c>
      <c r="G21" s="3">
        <f t="shared" si="5"/>
        <v>37.821350762527224</v>
      </c>
      <c r="H21" s="2">
        <f t="shared" si="6"/>
        <v>151.28540305010893</v>
      </c>
      <c r="I21" s="3">
        <f t="shared" si="7"/>
        <v>50.42846768336964</v>
      </c>
    </row>
    <row r="22" spans="1:9" ht="21.75">
      <c r="A22" s="2">
        <v>0.7</v>
      </c>
      <c r="B22" s="2">
        <f t="shared" si="0"/>
        <v>61.27058823529411</v>
      </c>
      <c r="C22" s="3">
        <f t="shared" si="1"/>
        <v>20.423529411764704</v>
      </c>
      <c r="D22" s="2">
        <f t="shared" si="2"/>
        <v>81.69411764705882</v>
      </c>
      <c r="E22" s="3">
        <f t="shared" si="3"/>
        <v>27.231372549019607</v>
      </c>
      <c r="F22" s="2">
        <f t="shared" si="4"/>
        <v>122.54117647058823</v>
      </c>
      <c r="G22" s="3">
        <f t="shared" si="5"/>
        <v>40.84705882352941</v>
      </c>
      <c r="H22" s="2">
        <f t="shared" si="6"/>
        <v>163.38823529411764</v>
      </c>
      <c r="I22" s="3">
        <f t="shared" si="7"/>
        <v>54.462745098039214</v>
      </c>
    </row>
    <row r="23" spans="1:9" ht="21.75">
      <c r="A23" s="2">
        <v>0.6</v>
      </c>
      <c r="B23" s="2">
        <f t="shared" si="0"/>
        <v>66.59846547314578</v>
      </c>
      <c r="C23" s="3">
        <f t="shared" si="1"/>
        <v>22.199488491048594</v>
      </c>
      <c r="D23" s="2">
        <f t="shared" si="2"/>
        <v>88.79795396419438</v>
      </c>
      <c r="E23" s="3">
        <f t="shared" si="3"/>
        <v>29.599317988064794</v>
      </c>
      <c r="F23" s="2">
        <f t="shared" si="4"/>
        <v>133.19693094629156</v>
      </c>
      <c r="G23" s="3">
        <f t="shared" si="5"/>
        <v>44.39897698209719</v>
      </c>
      <c r="H23" s="2">
        <f t="shared" si="6"/>
        <v>177.59590792838875</v>
      </c>
      <c r="I23" s="3">
        <f t="shared" si="7"/>
        <v>59.19863597612959</v>
      </c>
    </row>
    <row r="24" spans="1:9" ht="21.75">
      <c r="A24" s="35">
        <v>0.5</v>
      </c>
      <c r="B24" s="35">
        <f t="shared" si="0"/>
        <v>72.94117647058823</v>
      </c>
      <c r="C24" s="36">
        <f t="shared" si="1"/>
        <v>24.313725490196077</v>
      </c>
      <c r="D24" s="2">
        <f t="shared" si="2"/>
        <v>97.2549019607843</v>
      </c>
      <c r="E24" s="3">
        <f t="shared" si="3"/>
        <v>32.41830065359476</v>
      </c>
      <c r="F24" s="2">
        <f t="shared" si="4"/>
        <v>145.88235294117646</v>
      </c>
      <c r="G24" s="3">
        <f t="shared" si="5"/>
        <v>48.627450980392155</v>
      </c>
      <c r="H24" s="2">
        <f t="shared" si="6"/>
        <v>194.5098039215686</v>
      </c>
      <c r="I24" s="3">
        <f t="shared" si="7"/>
        <v>64.83660130718953</v>
      </c>
    </row>
    <row r="25" spans="1:9" ht="21.75">
      <c r="A25" s="2">
        <v>0.4</v>
      </c>
      <c r="B25" s="2">
        <f t="shared" si="0"/>
        <v>80.61919504643961</v>
      </c>
      <c r="C25" s="3">
        <f t="shared" si="1"/>
        <v>26.87306501547987</v>
      </c>
      <c r="D25" s="2">
        <f t="shared" si="2"/>
        <v>107.4922600619195</v>
      </c>
      <c r="E25" s="3">
        <f t="shared" si="3"/>
        <v>35.830753353973165</v>
      </c>
      <c r="F25" s="2">
        <f t="shared" si="4"/>
        <v>161.23839009287923</v>
      </c>
      <c r="G25" s="3">
        <f t="shared" si="5"/>
        <v>53.74613003095974</v>
      </c>
      <c r="H25" s="2">
        <f t="shared" si="6"/>
        <v>214.984520123839</v>
      </c>
      <c r="I25" s="3">
        <f t="shared" si="7"/>
        <v>71.66150670794633</v>
      </c>
    </row>
    <row r="26" spans="1:9" ht="21.75">
      <c r="A26" s="37">
        <v>0.3</v>
      </c>
      <c r="B26" s="37">
        <f t="shared" si="0"/>
        <v>90.10380622837368</v>
      </c>
      <c r="C26" s="38">
        <f t="shared" si="1"/>
        <v>30.03460207612456</v>
      </c>
      <c r="D26" s="2">
        <f t="shared" si="2"/>
        <v>120.13840830449824</v>
      </c>
      <c r="E26" s="3">
        <f t="shared" si="3"/>
        <v>40.046136101499414</v>
      </c>
      <c r="F26" s="2">
        <f t="shared" si="4"/>
        <v>180.20761245674737</v>
      </c>
      <c r="G26" s="3">
        <f t="shared" si="5"/>
        <v>60.06920415224912</v>
      </c>
      <c r="H26" s="2">
        <f t="shared" si="6"/>
        <v>240.27681660899648</v>
      </c>
      <c r="I26" s="3">
        <f t="shared" si="7"/>
        <v>80.09227220299883</v>
      </c>
    </row>
    <row r="27" spans="1:9" ht="21.75">
      <c r="A27" s="2">
        <v>0.2</v>
      </c>
      <c r="B27" s="2">
        <f t="shared" si="0"/>
        <v>102.11764705882352</v>
      </c>
      <c r="C27" s="3">
        <f t="shared" si="1"/>
        <v>34.03921568627451</v>
      </c>
      <c r="D27" s="2">
        <f t="shared" si="2"/>
        <v>136.156862745098</v>
      </c>
      <c r="E27" s="3">
        <f t="shared" si="3"/>
        <v>45.38562091503267</v>
      </c>
      <c r="F27" s="2">
        <f t="shared" si="4"/>
        <v>204.23529411764704</v>
      </c>
      <c r="G27" s="3">
        <f t="shared" si="5"/>
        <v>68.07843137254902</v>
      </c>
      <c r="H27" s="2">
        <f t="shared" si="6"/>
        <v>272.313725490196</v>
      </c>
      <c r="I27" s="3">
        <f t="shared" si="7"/>
        <v>90.77124183006534</v>
      </c>
    </row>
    <row r="28" spans="1:9" ht="21.75">
      <c r="A28" s="2">
        <v>0.1</v>
      </c>
      <c r="B28" s="2">
        <f t="shared" si="0"/>
        <v>117.82805429864251</v>
      </c>
      <c r="C28" s="3">
        <f t="shared" si="1"/>
        <v>39.27601809954751</v>
      </c>
      <c r="D28" s="2">
        <f t="shared" si="2"/>
        <v>157.10407239819003</v>
      </c>
      <c r="E28" s="3">
        <f t="shared" si="3"/>
        <v>52.36802413273001</v>
      </c>
      <c r="F28" s="2">
        <f t="shared" si="4"/>
        <v>235.65610859728503</v>
      </c>
      <c r="G28" s="3">
        <f t="shared" si="5"/>
        <v>78.55203619909501</v>
      </c>
      <c r="H28" s="2">
        <f t="shared" si="6"/>
        <v>314.20814479638005</v>
      </c>
      <c r="I28" s="3">
        <f t="shared" si="7"/>
        <v>104.73604826546001</v>
      </c>
    </row>
    <row r="29" spans="1:9" ht="21.75">
      <c r="A29" s="2">
        <v>0.05</v>
      </c>
      <c r="B29" s="2">
        <f t="shared" si="0"/>
        <v>127.64705882352938</v>
      </c>
      <c r="C29" s="3">
        <f t="shared" si="1"/>
        <v>42.54901960784313</v>
      </c>
      <c r="D29" s="2">
        <f t="shared" si="2"/>
        <v>170.1960784313725</v>
      </c>
      <c r="E29" s="3">
        <f t="shared" si="3"/>
        <v>56.73202614379084</v>
      </c>
      <c r="F29" s="2">
        <f t="shared" si="4"/>
        <v>255.29411764705875</v>
      </c>
      <c r="G29" s="3">
        <f t="shared" si="5"/>
        <v>85.09803921568626</v>
      </c>
      <c r="H29" s="2">
        <f t="shared" si="6"/>
        <v>340.392156862745</v>
      </c>
      <c r="I29" s="3">
        <f t="shared" si="7"/>
        <v>113.46405228758168</v>
      </c>
    </row>
    <row r="30" spans="1:6" ht="21.75">
      <c r="A30" s="17" t="s">
        <v>15</v>
      </c>
      <c r="E30" t="s">
        <v>16</v>
      </c>
      <c r="F30" t="s">
        <v>17</v>
      </c>
    </row>
    <row r="31" spans="1:6" ht="21.75">
      <c r="A31" t="s">
        <v>18</v>
      </c>
      <c r="B31" s="19">
        <f>B5</f>
        <v>4</v>
      </c>
      <c r="C31" t="s">
        <v>19</v>
      </c>
      <c r="E31" t="s">
        <v>20</v>
      </c>
      <c r="F31" t="s">
        <v>21</v>
      </c>
    </row>
    <row r="32" spans="1:9" ht="21.75">
      <c r="A32" t="s">
        <v>22</v>
      </c>
      <c r="B32" s="19">
        <f>B8</f>
        <v>30</v>
      </c>
      <c r="C32" t="s">
        <v>23</v>
      </c>
      <c r="I32" s="16">
        <f>A21</f>
        <v>0.8</v>
      </c>
    </row>
    <row r="33" spans="1:8" ht="21.75">
      <c r="A33" t="s">
        <v>24</v>
      </c>
      <c r="D33" s="20">
        <f>B21</f>
        <v>56.73202614379084</v>
      </c>
      <c r="E33" t="s">
        <v>25</v>
      </c>
      <c r="H33" s="15">
        <f>I4</f>
        <v>3</v>
      </c>
    </row>
    <row r="34" spans="1:5" ht="21.75">
      <c r="A34" s="1" t="s">
        <v>26</v>
      </c>
      <c r="B34" s="1"/>
      <c r="C34" s="1"/>
      <c r="D34" s="21">
        <f>C21</f>
        <v>18.910675381263612</v>
      </c>
      <c r="E34" s="1" t="s">
        <v>19</v>
      </c>
    </row>
  </sheetData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Department</dc:creator>
  <cp:keywords/>
  <dc:description/>
  <cp:lastModifiedBy>iLLuSioN</cp:lastModifiedBy>
  <cp:lastPrinted>2001-09-19T07:56:11Z</cp:lastPrinted>
  <dcterms:created xsi:type="dcterms:W3CDTF">1999-12-21T02:28:00Z</dcterms:created>
  <dcterms:modified xsi:type="dcterms:W3CDTF">2008-09-14T19:20:50Z</dcterms:modified>
  <cp:category/>
  <cp:version/>
  <cp:contentType/>
  <cp:contentStatus/>
</cp:coreProperties>
</file>